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udget - Financial Documentation\"/>
    </mc:Choice>
  </mc:AlternateContent>
  <bookViews>
    <workbookView xWindow="240" yWindow="75" windowWidth="24915" windowHeight="1158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22" i="1" l="1"/>
  <c r="F24" i="1"/>
  <c r="F23" i="1"/>
  <c r="F26" i="1" l="1"/>
  <c r="F25" i="1"/>
  <c r="F14" i="1"/>
  <c r="D25" i="1"/>
  <c r="C25" i="1"/>
  <c r="C16" i="1"/>
  <c r="D16" i="1"/>
  <c r="F15" i="1"/>
  <c r="F16" i="1" l="1"/>
  <c r="F17" i="1" s="1"/>
  <c r="F3" i="1"/>
  <c r="F4" i="1" s="1"/>
  <c r="D10" i="1" l="1"/>
  <c r="C9" i="1" l="1"/>
  <c r="F9" i="1" s="1"/>
  <c r="C8" i="1"/>
  <c r="F8" i="1" s="1"/>
  <c r="C7" i="1"/>
  <c r="F7" i="1" s="1"/>
  <c r="C10" i="1" l="1"/>
  <c r="F10" i="1" s="1"/>
  <c r="F11" i="1" s="1"/>
</calcChain>
</file>

<file path=xl/sharedStrings.xml><?xml version="1.0" encoding="utf-8"?>
<sst xmlns="http://schemas.openxmlformats.org/spreadsheetml/2006/main" count="45" uniqueCount="25">
  <si>
    <t>Per Diem</t>
  </si>
  <si>
    <t>Mileage</t>
  </si>
  <si>
    <t>Total</t>
  </si>
  <si>
    <t>June 5, 2017</t>
  </si>
  <si>
    <t>September 14, 2016</t>
  </si>
  <si>
    <t>2016 Veto Session</t>
  </si>
  <si>
    <t>Date</t>
  </si>
  <si>
    <t>Session</t>
  </si>
  <si>
    <t>2017 1st Extraordinary Session</t>
  </si>
  <si>
    <t>TOTAL</t>
  </si>
  <si>
    <t>Date(s)</t>
  </si>
  <si>
    <t>Chamber
Staff</t>
  </si>
  <si>
    <t xml:space="preserve">May 22-24, 2017 </t>
  </si>
  <si>
    <t>May 30, 2017</t>
  </si>
  <si>
    <t>September 10-12, 2018</t>
  </si>
  <si>
    <t>September 19, 2018</t>
  </si>
  <si>
    <t>2018 Veto and 1st Extraordinary Session*</t>
  </si>
  <si>
    <t>2019 Veto and 1st Extraordinary Session**</t>
  </si>
  <si>
    <t>September 9-11, 2019</t>
  </si>
  <si>
    <t>September 16, 2019</t>
  </si>
  <si>
    <t>September 24, 2019</t>
  </si>
  <si>
    <t>Actual cost for extra session: $32,335.78</t>
  </si>
  <si>
    <t>*Note - Mileage, Per diem, and chamber staff for September 12 incurred for constitutional veto session: $33,700.90</t>
  </si>
  <si>
    <t>Actual cost for extra session:  $17,649</t>
  </si>
  <si>
    <t>**Note - Mileage and per diem incurred for the September 11 constitutional veto sesion:  $36,080.05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</si>
</sst>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7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99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4" borderId="14" applyNumberFormat="0" applyAlignment="0" applyProtection="0"/>
  </cellStyleXfs>
  <cellXfs count="29">
    <xf numFmtId="0" fontId="0" fillId="0" borderId="0" xfId="0"/>
    <xf numFmtId="49" fontId="0" fillId="0" borderId="1" xfId="0" applyNumberFormat="1" applyBorder="1"/>
    <xf numFmtId="164" fontId="0" fillId="0" borderId="1" xfId="0" applyNumberFormat="1" applyBorder="1"/>
    <xf numFmtId="0" fontId="1" fillId="2" borderId="3" xfId="0" applyFont="1" applyFill="1" applyBorder="1"/>
    <xf numFmtId="0" fontId="1" fillId="3" borderId="4" xfId="0" applyFont="1" applyFill="1" applyBorder="1"/>
    <xf numFmtId="0" fontId="1" fillId="3" borderId="5" xfId="0" applyFont="1" applyFill="1" applyBorder="1" applyAlignment="1">
      <alignment horizontal="right"/>
    </xf>
    <xf numFmtId="0" fontId="0" fillId="0" borderId="6" xfId="0" applyBorder="1"/>
    <xf numFmtId="164" fontId="0" fillId="0" borderId="7" xfId="0" applyNumberFormat="1" applyBorder="1"/>
    <xf numFmtId="0" fontId="0" fillId="0" borderId="8" xfId="0" applyBorder="1"/>
    <xf numFmtId="0" fontId="0" fillId="0" borderId="9" xfId="0" applyBorder="1"/>
    <xf numFmtId="0" fontId="1" fillId="2" borderId="10" xfId="0" applyFont="1" applyFill="1" applyBorder="1" applyAlignment="1">
      <alignment horizontal="right"/>
    </xf>
    <xf numFmtId="164" fontId="1" fillId="2" borderId="11" xfId="0" applyNumberFormat="1" applyFont="1" applyFill="1" applyBorder="1"/>
    <xf numFmtId="0" fontId="1" fillId="3" borderId="12" xfId="0" applyFont="1" applyFill="1" applyBorder="1"/>
    <xf numFmtId="164" fontId="0" fillId="0" borderId="2" xfId="0" applyNumberFormat="1" applyBorder="1"/>
    <xf numFmtId="0" fontId="1" fillId="3" borderId="13" xfId="0" applyFont="1" applyFill="1" applyBorder="1" applyAlignment="1">
      <alignment wrapText="1"/>
    </xf>
    <xf numFmtId="0" fontId="1" fillId="0" borderId="9" xfId="0" applyFont="1" applyFill="1" applyBorder="1" applyAlignment="1">
      <alignment horizontal="right"/>
    </xf>
    <xf numFmtId="164" fontId="0" fillId="0" borderId="7" xfId="0" applyNumberFormat="1" applyFont="1" applyBorder="1"/>
    <xf numFmtId="0" fontId="0" fillId="0" borderId="0" xfId="0" applyAlignment="1">
      <alignment wrapText="1"/>
    </xf>
    <xf numFmtId="0" fontId="1" fillId="2" borderId="13" xfId="0" applyFont="1" applyFill="1" applyBorder="1"/>
    <xf numFmtId="0" fontId="0" fillId="0" borderId="0" xfId="0" applyFill="1" applyBorder="1" applyAlignment="1">
      <alignment wrapText="1"/>
    </xf>
    <xf numFmtId="164" fontId="0" fillId="0" borderId="0" xfId="0" applyNumberFormat="1"/>
    <xf numFmtId="0" fontId="2" fillId="4" borderId="14" xfId="1" applyAlignment="1">
      <alignment wrapText="1"/>
    </xf>
    <xf numFmtId="0" fontId="3" fillId="2" borderId="14" xfId="1" applyFont="1" applyFill="1"/>
    <xf numFmtId="0" fontId="3" fillId="4" borderId="15" xfId="1" applyFont="1" applyBorder="1"/>
    <xf numFmtId="0" fontId="0" fillId="0" borderId="17" xfId="0" applyBorder="1"/>
    <xf numFmtId="0" fontId="3" fillId="2" borderId="16" xfId="1" applyFont="1" applyFill="1" applyBorder="1" applyAlignment="1">
      <alignment horizontal="right"/>
    </xf>
    <xf numFmtId="164" fontId="3" fillId="2" borderId="16" xfId="1" applyNumberFormat="1" applyFont="1" applyFill="1" applyBorder="1"/>
    <xf numFmtId="0" fontId="3" fillId="4" borderId="16" xfId="1" applyFont="1" applyBorder="1" applyAlignment="1">
      <alignment horizontal="right"/>
    </xf>
    <xf numFmtId="164" fontId="3" fillId="4" borderId="16" xfId="1" applyNumberFormat="1" applyFont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J24" sqref="J24"/>
    </sheetView>
  </sheetViews>
  <sheetFormatPr defaultRowHeight="15" x14ac:dyDescent="0.25"/>
  <cols>
    <col min="1" max="1" width="38.7109375" customWidth="1"/>
    <col min="2" max="2" width="20.85546875" customWidth="1"/>
    <col min="3" max="3" width="11.28515625" bestFit="1" customWidth="1"/>
    <col min="4" max="4" width="12.7109375" bestFit="1" customWidth="1"/>
    <col min="5" max="5" width="12.7109375" customWidth="1"/>
    <col min="6" max="6" width="12.7109375" bestFit="1" customWidth="1"/>
    <col min="7" max="7" width="16" customWidth="1"/>
    <col min="10" max="10" width="20" bestFit="1" customWidth="1"/>
    <col min="11" max="11" width="21.140625" bestFit="1" customWidth="1"/>
    <col min="12" max="12" width="16.85546875" bestFit="1" customWidth="1"/>
  </cols>
  <sheetData>
    <row r="1" spans="1:6" ht="15.75" thickBot="1" x14ac:dyDescent="0.3"/>
    <row r="2" spans="1:6" ht="30" x14ac:dyDescent="0.25">
      <c r="A2" s="12" t="s">
        <v>7</v>
      </c>
      <c r="B2" s="4" t="s">
        <v>6</v>
      </c>
      <c r="C2" s="4" t="s">
        <v>1</v>
      </c>
      <c r="D2" s="4" t="s">
        <v>0</v>
      </c>
      <c r="E2" s="14" t="s">
        <v>11</v>
      </c>
      <c r="F2" s="5" t="s">
        <v>2</v>
      </c>
    </row>
    <row r="3" spans="1:6" x14ac:dyDescent="0.25">
      <c r="A3" s="22" t="s">
        <v>5</v>
      </c>
      <c r="B3" s="1" t="s">
        <v>4</v>
      </c>
      <c r="C3" s="2">
        <v>15724.63</v>
      </c>
      <c r="D3" s="2">
        <v>17584</v>
      </c>
      <c r="E3" s="2">
        <v>775.26</v>
      </c>
      <c r="F3" s="7">
        <f>SUM(C3:E3)</f>
        <v>34083.89</v>
      </c>
    </row>
    <row r="4" spans="1:6" ht="15.75" thickBot="1" x14ac:dyDescent="0.3">
      <c r="A4" s="8"/>
      <c r="B4" s="9"/>
      <c r="C4" s="9"/>
      <c r="D4" s="15"/>
      <c r="E4" s="25" t="s">
        <v>9</v>
      </c>
      <c r="F4" s="26">
        <f>F3</f>
        <v>34083.89</v>
      </c>
    </row>
    <row r="5" spans="1:6" ht="15.75" thickBot="1" x14ac:dyDescent="0.3"/>
    <row r="6" spans="1:6" ht="30" x14ac:dyDescent="0.25">
      <c r="A6" s="23" t="s">
        <v>8</v>
      </c>
      <c r="B6" s="4" t="s">
        <v>10</v>
      </c>
      <c r="C6" s="4" t="s">
        <v>1</v>
      </c>
      <c r="D6" s="4" t="s">
        <v>0</v>
      </c>
      <c r="E6" s="14" t="s">
        <v>11</v>
      </c>
      <c r="F6" s="5" t="s">
        <v>2</v>
      </c>
    </row>
    <row r="7" spans="1:6" x14ac:dyDescent="0.25">
      <c r="A7" s="6"/>
      <c r="B7" s="1" t="s">
        <v>12</v>
      </c>
      <c r="C7" s="2">
        <f>716.69+13666.69</f>
        <v>14383.380000000001</v>
      </c>
      <c r="D7" s="2">
        <v>29308.799999999999</v>
      </c>
      <c r="E7" s="13"/>
      <c r="F7" s="7">
        <f>SUM(C7:D7)</f>
        <v>43692.18</v>
      </c>
    </row>
    <row r="8" spans="1:6" x14ac:dyDescent="0.25">
      <c r="A8" s="6"/>
      <c r="B8" s="1" t="s">
        <v>13</v>
      </c>
      <c r="C8" s="2">
        <f>177.6+791.8</f>
        <v>969.4</v>
      </c>
      <c r="D8" s="2">
        <v>1136</v>
      </c>
      <c r="E8" s="13"/>
      <c r="F8" s="7">
        <f>SUM(C8:D8)</f>
        <v>2105.4</v>
      </c>
    </row>
    <row r="9" spans="1:6" x14ac:dyDescent="0.25">
      <c r="A9" s="6"/>
      <c r="B9" s="1" t="s">
        <v>3</v>
      </c>
      <c r="C9" s="2">
        <f>772.56</f>
        <v>772.56</v>
      </c>
      <c r="D9" s="2">
        <v>908.8</v>
      </c>
      <c r="E9" s="13"/>
      <c r="F9" s="7">
        <f>SUM(C9:D9)</f>
        <v>1681.36</v>
      </c>
    </row>
    <row r="10" spans="1:6" x14ac:dyDescent="0.25">
      <c r="A10" s="6"/>
      <c r="B10" s="1" t="s">
        <v>2</v>
      </c>
      <c r="C10" s="2">
        <f>SUM(C7:C9)</f>
        <v>16125.34</v>
      </c>
      <c r="D10" s="2">
        <f>SUM(D7:D9)</f>
        <v>31353.599999999999</v>
      </c>
      <c r="E10" s="13">
        <v>1301.82</v>
      </c>
      <c r="F10" s="16">
        <f>SUM(C10:D10)</f>
        <v>47478.94</v>
      </c>
    </row>
    <row r="11" spans="1:6" ht="15.75" thickBot="1" x14ac:dyDescent="0.3">
      <c r="A11" s="8"/>
      <c r="B11" s="9"/>
      <c r="C11" s="9"/>
      <c r="D11" s="15"/>
      <c r="E11" s="27" t="s">
        <v>9</v>
      </c>
      <c r="F11" s="28">
        <f>F10+E10</f>
        <v>48780.76</v>
      </c>
    </row>
    <row r="12" spans="1:6" ht="15.75" thickBot="1" x14ac:dyDescent="0.3"/>
    <row r="13" spans="1:6" ht="30" x14ac:dyDescent="0.25">
      <c r="A13" s="18" t="s">
        <v>16</v>
      </c>
      <c r="B13" s="4" t="s">
        <v>10</v>
      </c>
      <c r="C13" s="4" t="s">
        <v>1</v>
      </c>
      <c r="D13" s="4" t="s">
        <v>0</v>
      </c>
      <c r="E13" s="14" t="s">
        <v>11</v>
      </c>
      <c r="F13" s="5" t="s">
        <v>2</v>
      </c>
    </row>
    <row r="14" spans="1:6" x14ac:dyDescent="0.25">
      <c r="A14" s="6"/>
      <c r="B14" s="1" t="s">
        <v>14</v>
      </c>
      <c r="C14" s="2">
        <v>15345</v>
      </c>
      <c r="D14" s="2">
        <v>32140</v>
      </c>
      <c r="E14" s="13">
        <v>883</v>
      </c>
      <c r="F14" s="7">
        <f>SUM(C14:E14)</f>
        <v>48368</v>
      </c>
    </row>
    <row r="15" spans="1:6" x14ac:dyDescent="0.25">
      <c r="A15" s="6"/>
      <c r="B15" s="1" t="s">
        <v>15</v>
      </c>
      <c r="C15" s="2">
        <v>1369</v>
      </c>
      <c r="D15" s="2">
        <v>1612.8</v>
      </c>
      <c r="E15" s="13"/>
      <c r="F15" s="7">
        <f>SUM(C15:D15)</f>
        <v>2981.8</v>
      </c>
    </row>
    <row r="16" spans="1:6" ht="45" x14ac:dyDescent="0.25">
      <c r="A16" s="17" t="s">
        <v>22</v>
      </c>
      <c r="B16" s="1" t="s">
        <v>2</v>
      </c>
      <c r="C16" s="2">
        <f>SUM(C14:C15)</f>
        <v>16714</v>
      </c>
      <c r="D16" s="2">
        <f>SUM(D14:D15)</f>
        <v>33752.800000000003</v>
      </c>
      <c r="E16" s="13">
        <v>883</v>
      </c>
      <c r="F16" s="16">
        <f>SUM(C16:D16)</f>
        <v>50466.8</v>
      </c>
    </row>
    <row r="17" spans="1:8" ht="15.75" thickBot="1" x14ac:dyDescent="0.3">
      <c r="A17" s="21" t="s">
        <v>23</v>
      </c>
      <c r="B17" s="9"/>
      <c r="C17" s="9"/>
      <c r="D17" s="15"/>
      <c r="E17" s="10" t="s">
        <v>9</v>
      </c>
      <c r="F17" s="11">
        <f>F16+E16</f>
        <v>51349.8</v>
      </c>
    </row>
    <row r="20" spans="1:8" ht="15.75" thickBot="1" x14ac:dyDescent="0.3"/>
    <row r="21" spans="1:8" ht="30" x14ac:dyDescent="0.25">
      <c r="A21" s="3" t="s">
        <v>17</v>
      </c>
      <c r="B21" s="4" t="s">
        <v>10</v>
      </c>
      <c r="C21" s="4" t="s">
        <v>1</v>
      </c>
      <c r="D21" s="4" t="s">
        <v>0</v>
      </c>
      <c r="E21" s="14" t="s">
        <v>11</v>
      </c>
      <c r="F21" s="5" t="s">
        <v>2</v>
      </c>
    </row>
    <row r="22" spans="1:8" x14ac:dyDescent="0.25">
      <c r="A22" s="6"/>
      <c r="B22" s="1" t="s">
        <v>18</v>
      </c>
      <c r="C22" s="2">
        <v>17197.849999999999</v>
      </c>
      <c r="D22" s="2">
        <v>42792.800000000003</v>
      </c>
      <c r="E22" s="13">
        <v>883</v>
      </c>
      <c r="F22" s="7">
        <f>SUM(C22:E22)</f>
        <v>60873.65</v>
      </c>
    </row>
    <row r="23" spans="1:8" x14ac:dyDescent="0.25">
      <c r="B23" s="1" t="s">
        <v>19</v>
      </c>
      <c r="C23" s="2">
        <v>1763.86</v>
      </c>
      <c r="D23" s="2">
        <v>2741.6</v>
      </c>
      <c r="E23" s="13"/>
      <c r="F23" s="7">
        <f>SUM(C23:E23)</f>
        <v>4505.46</v>
      </c>
    </row>
    <row r="24" spans="1:8" x14ac:dyDescent="0.25">
      <c r="B24" s="1" t="s">
        <v>20</v>
      </c>
      <c r="C24" s="2">
        <v>1248.72</v>
      </c>
      <c r="D24" s="2">
        <v>1788</v>
      </c>
      <c r="E24" s="13"/>
      <c r="F24" s="7">
        <f>SUM(C24:D24)</f>
        <v>3036.7200000000003</v>
      </c>
      <c r="H24" s="24"/>
    </row>
    <row r="25" spans="1:8" ht="45" x14ac:dyDescent="0.25">
      <c r="A25" s="19" t="s">
        <v>24</v>
      </c>
      <c r="B25" s="1" t="s">
        <v>2</v>
      </c>
      <c r="C25" s="2">
        <f>SUM(C22:C23)</f>
        <v>18961.71</v>
      </c>
      <c r="D25" s="2">
        <f>SUM(D22:D23)</f>
        <v>45534.400000000001</v>
      </c>
      <c r="E25" s="13">
        <v>883</v>
      </c>
      <c r="F25" s="16">
        <f>SUM(F22:F24)</f>
        <v>68415.83</v>
      </c>
    </row>
    <row r="26" spans="1:8" ht="15.75" thickBot="1" x14ac:dyDescent="0.3">
      <c r="A26" s="21" t="s">
        <v>21</v>
      </c>
      <c r="B26" s="9"/>
      <c r="C26" s="9"/>
      <c r="D26" s="15"/>
      <c r="E26" s="10" t="s">
        <v>9</v>
      </c>
      <c r="F26" s="11">
        <f>SUM(F22:F24)</f>
        <v>68415.83</v>
      </c>
      <c r="G26" s="20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Jenifer Block</dc:creator>
  <cp:lastModifiedBy>Dana Miller</cp:lastModifiedBy>
  <cp:lastPrinted>2019-09-11T14:17:08Z</cp:lastPrinted>
  <dcterms:created xsi:type="dcterms:W3CDTF">2019-08-19T20:12:27Z</dcterms:created>
  <dcterms:modified xsi:type="dcterms:W3CDTF">2020-07-27T19:08:04Z</dcterms:modified>
</cp:coreProperties>
</file>